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'Лист3'!$A$1:$P$214</definedName>
  </definedNames>
  <calcPr fullCalcOnLoad="1"/>
</workbook>
</file>

<file path=xl/sharedStrings.xml><?xml version="1.0" encoding="utf-8"?>
<sst xmlns="http://schemas.openxmlformats.org/spreadsheetml/2006/main" count="241" uniqueCount="110">
  <si>
    <t>2011 год</t>
  </si>
  <si>
    <t>2012 год</t>
  </si>
  <si>
    <t>проведение энергетических обследований</t>
  </si>
  <si>
    <t>управление жилищно-коммунального хозяйства администрации Белоярского района</t>
  </si>
  <si>
    <t>Установка энергоэффективного оборудования</t>
  </si>
  <si>
    <t>Муниципальное учреждение здравоохранения "Белоярская центральная районная больница"</t>
  </si>
  <si>
    <t>Муниципальное автономное учреждение физической культуры и спорта Белоярского района «База спорта и отдыха «Северянка»</t>
  </si>
  <si>
    <t>Муниципальное автономное учреждение физической культуры и спорта Белоярского района «Дворец спорта»</t>
  </si>
  <si>
    <t>Муниципальное казенное учреждение Белоярского района «Молодежный центр «Спутник»</t>
  </si>
  <si>
    <t>Муниципальное образовательное учреждение дополнительного образования детей «Детско-юношеская спортивная школа» город Белоярский</t>
  </si>
  <si>
    <t>Муниципальное бюджетное образовательное учреждение Белоярского района «Общеобразовательная средняя (полная) школа № 1 г. Белоярский»</t>
  </si>
  <si>
    <t>Муниципальное бюджетное образовательное учреждение Белоярского района «Общеобразовательная средняя (полная) школа № 2 г. Белоярский»</t>
  </si>
  <si>
    <t>Муниципальное бюджетное образовательное учреждение Белоярского района «Общеобразовательная средняя (полная) школа № 3 г. Белоярский»</t>
  </si>
  <si>
    <t>Муниципальное бюджетное образовательное учреждение Белоярского района «Общеобразовательная средняя (полная) школа п. Верхнеказымский»</t>
  </si>
  <si>
    <t>Муниципальное бюджетное образовательное учреждение Белоярского района «Общеобразовательная средняя (полная) школа п. Сорум»</t>
  </si>
  <si>
    <t>Муниципальное казенное образовательное учреждение Белоярского района «Общеобразовательная средняя (полная) школа им. И.Ф. Пермякова с. Полноват»</t>
  </si>
  <si>
    <t>Муниципальное казенное образовательное учреждение Белоярского района «Общеобразовательная средняя (полная) школа с. Казым»</t>
  </si>
  <si>
    <t>Муниципальное казенное образовательное учреждение Белоярского района «Общеобразовательная средняя (полная) школа с. Ванзеват»</t>
  </si>
  <si>
    <t>Муниципальное автономное дошкольное образовательное учреждение Белоярского района «Детский сад комбинированного вида «Снегирек» г. Белоярский»</t>
  </si>
  <si>
    <t>Муниципальное бюджетное дошкольное образовательное учреждение  Белоярского района «Центр развития ребенка - детский сад «Сказка» г. Белоярский»</t>
  </si>
  <si>
    <t>Муниципальное бюджетное дошкольное образовательное учреждение Белоярского района «Детский сад «Олененок» с. Казым»</t>
  </si>
  <si>
    <t>Муниципальное бюджетное дошкольное образовательное учреждение Белоярского района  «Детский сад  комбинированного вида  «Березка» г. Белоярский»</t>
  </si>
  <si>
    <t>Муниципальное бюджетное дошкольное образовательное учреждение Белоярского района «Детский сад «Бобренок» п.  Лыхма»</t>
  </si>
  <si>
    <t>Муниципальное бюджетное образовательное учреждение дополнительного образования детей Белоярского района «Дворец детского (юношеского) творчества  г. Белоярский»</t>
  </si>
  <si>
    <t>Комитет по образованию администрации Белоярского района</t>
  </si>
  <si>
    <t>Муниципальное автономное дошкольное образовательное учреждение Белоярского района «Детский сад общеразвивающего вида «Светлячок» г. Белоярский»</t>
  </si>
  <si>
    <t>№ п/п</t>
  </si>
  <si>
    <t>Наименование мероприятий программы</t>
  </si>
  <si>
    <t>Срок выполнения</t>
  </si>
  <si>
    <t>Исполнители</t>
  </si>
  <si>
    <t>Получатели бюджетных средств</t>
  </si>
  <si>
    <t>Финансовые затраты на реализацию (тыс. рублей)</t>
  </si>
  <si>
    <t>Всего</t>
  </si>
  <si>
    <t>2010 год</t>
  </si>
  <si>
    <t>2013 год</t>
  </si>
  <si>
    <t>Источники</t>
  </si>
  <si>
    <t>финансирования мероприятий</t>
  </si>
  <si>
    <t>Ожидаемые</t>
  </si>
  <si>
    <t>результаты</t>
  </si>
  <si>
    <t>ПРИЛОЖЕНИЕ 1</t>
  </si>
  <si>
    <t>к постановлению администрации Белоярского района</t>
  </si>
  <si>
    <t xml:space="preserve">Энергоаудит зданий бюджетных учреждений и составление энергетических паспортов,                                  в том числе: </t>
  </si>
  <si>
    <t>2010 - 2012 годы</t>
  </si>
  <si>
    <t>распорядители бюджетных средств</t>
  </si>
  <si>
    <t>администрация Белоярского района</t>
  </si>
  <si>
    <t>бюджетные учреждения Белоярского района</t>
  </si>
  <si>
    <t>бюджет Белоярского района</t>
  </si>
  <si>
    <t>за счет средств бюджета автономного округа</t>
  </si>
  <si>
    <t>Мероприятия по энергосбережению и повышению энергетической эффективности жилищного фонда</t>
  </si>
  <si>
    <t>2010-2012 годы</t>
  </si>
  <si>
    <t>собственники жилых помещений</t>
  </si>
  <si>
    <t>комитет муниципальной собственности администрации Белоярского района (далее –комитет муниципальной собственности)</t>
  </si>
  <si>
    <t>2010-2013 годы</t>
  </si>
  <si>
    <t>Мероприятия по энергосбережению и повышению энергетической эффективности систем коммунальной инфраструктуры</t>
  </si>
  <si>
    <t>снижение удельного расхода топлива на выработку тепловой энергии до целевых показателей</t>
  </si>
  <si>
    <t>Установка энергоэффективных насосов с частотным регулированием на центральных тепловых пунктах Белоярского района</t>
  </si>
  <si>
    <t>ресурсоснабжающие организации (по согласованию)</t>
  </si>
  <si>
    <t>управление жилищно-коммунального хозяйства</t>
  </si>
  <si>
    <t xml:space="preserve">ресурсоснабжающие организации </t>
  </si>
  <si>
    <t>ИТОГО ПО ПРОГРАММЕ</t>
  </si>
  <si>
    <t>В том числе: бюджет Белоярского района</t>
  </si>
  <si>
    <t>________________</t>
  </si>
  <si>
    <t>Энергоаудит жилых помещений находящихся в муниципальной собственности Белоярского района</t>
  </si>
  <si>
    <t>Установка частотного регулирования центрального теплового пункта № 1, город Белоярский</t>
  </si>
  <si>
    <t>администрация Белоярского района (управление жилищно-коммунального хозяйства)</t>
  </si>
  <si>
    <t>Обязательное энергетическое обследование и установка энергосберегающих светильников в администрации Белоярского района</t>
  </si>
  <si>
    <t>Установка светодиодных светильников на сети уличного освещения города Белоярский</t>
  </si>
  <si>
    <t>Установка энергосберегающих светодиодных ламп на сеть уличного освещения города Белоярский</t>
  </si>
  <si>
    <t xml:space="preserve">средства  бюджета  Белоярского  района, сформированные за счет   поступлений в виде субсидии из бюджета Ханты-Мансийского автономного округа –Югры </t>
  </si>
  <si>
    <r>
      <t xml:space="preserve">Мероприятия по энергосбережению в </t>
    </r>
    <r>
      <rPr>
        <sz val="11.5"/>
        <rFont val="Times New Roman"/>
        <family val="1"/>
      </rPr>
      <t>организациях с участием муниципального образования Белоярский район и</t>
    </r>
    <r>
      <rPr>
        <sz val="11.5"/>
        <color indexed="8"/>
        <rFont val="Times New Roman"/>
        <family val="1"/>
      </rPr>
      <t xml:space="preserve"> повышению энергетической эффективности этих организаций</t>
    </r>
  </si>
  <si>
    <t>ПРИЛОЖЕНИЕ 2</t>
  </si>
  <si>
    <t xml:space="preserve">к долгосрочной целевой программе Белоярского района </t>
  </si>
  <si>
    <t>"Энергосбережение и повышение энергетической эффективности в Белоярском районе"</t>
  </si>
  <si>
    <t>П Е Р Е Ч Е Н Ь</t>
  </si>
  <si>
    <t xml:space="preserve">мероприятий по энергосбережению и повышению энергетической эффективности долгосрочной целевой </t>
  </si>
  <si>
    <t>программы Белоярского района «Энергосбережение  и повышение  энергетической   эффективности   в  Белоярском районе» на 2010 – 2013 годы</t>
  </si>
  <si>
    <t>1.1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</si>
  <si>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</si>
  <si>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</si>
  <si>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</si>
  <si>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</si>
  <si>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</si>
  <si>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</si>
  <si>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</si>
  <si>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</si>
  <si>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</si>
  <si>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</si>
  <si>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</si>
  <si>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</si>
  <si>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</si>
  <si>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</si>
  <si>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</si>
  <si>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</si>
  <si>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</si>
  <si>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</si>
  <si>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</si>
  <si>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>1.1.20</t>
  </si>
  <si>
    <t>1.1.21</t>
  </si>
  <si>
    <t>1.2</t>
  </si>
  <si>
    <t>2.1</t>
  </si>
  <si>
    <t>2.2</t>
  </si>
  <si>
    <t>3.1</t>
  </si>
  <si>
    <t>3.2</t>
  </si>
  <si>
    <t>3.3</t>
  </si>
  <si>
    <t>3.4</t>
  </si>
  <si>
    <t>3.5</t>
  </si>
  <si>
    <t>снижение среднего удельного расхода энергии в жилых домах и удельного расхода тепла на цели отопления в жилых домах, подключения к системам централизованного теплоснабжения, до целевых показателей</t>
  </si>
  <si>
    <t>на 2010 - 2013 годы</t>
  </si>
  <si>
    <t>Проведение мероприятий по капитальному ремонту и утеплению мест общего пользования в многоквартирных домах, в которых расположены жилые помещения, находящиеся в муниципальной собственности Белоярского района</t>
  </si>
  <si>
    <t>от 26 декабря 2011 года № 1992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</si>
</sst>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</numFmts>
  <fonts count="2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.5"/>
      <name val="Times New Roman"/>
      <family val="1"/>
    </font>
    <font>
      <b/>
      <sz val="11.5"/>
      <name val="Times New Roman"/>
      <family val="1"/>
    </font>
    <font>
      <sz val="11.5"/>
      <name val="Arial"/>
      <family val="2"/>
    </font>
    <font>
      <sz val="11.5"/>
      <color indexed="8"/>
      <name val="Times New Roman"/>
      <family val="1"/>
    </font>
    <font>
      <b/>
      <sz val="11.5"/>
      <color indexed="8"/>
      <name val="Times New Roman"/>
      <family val="1"/>
    </font>
    <font>
      <i/>
      <sz val="11.5"/>
      <color indexed="8"/>
      <name val="Times New Roman"/>
      <family val="1"/>
    </font>
    <font>
      <sz val="11.5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184" fontId="6" fillId="0" borderId="19" xfId="0" applyNumberFormat="1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184" fontId="6" fillId="0" borderId="20" xfId="0" applyNumberFormat="1" applyFont="1" applyBorder="1" applyAlignment="1">
      <alignment horizontal="center" wrapText="1"/>
    </xf>
    <xf numFmtId="185" fontId="6" fillId="0" borderId="20" xfId="0" applyNumberFormat="1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184" fontId="7" fillId="0" borderId="20" xfId="0" applyNumberFormat="1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184" fontId="8" fillId="0" borderId="20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 wrapText="1"/>
    </xf>
    <xf numFmtId="49" fontId="6" fillId="0" borderId="24" xfId="0" applyNumberFormat="1" applyFont="1" applyBorder="1" applyAlignment="1">
      <alignment horizontal="center" wrapText="1"/>
    </xf>
    <xf numFmtId="49" fontId="7" fillId="0" borderId="24" xfId="0" applyNumberFormat="1" applyFont="1" applyBorder="1" applyAlignment="1">
      <alignment horizontal="center" wrapText="1"/>
    </xf>
    <xf numFmtId="49" fontId="9" fillId="0" borderId="0" xfId="0" applyNumberFormat="1" applyFont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5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8" fillId="0" borderId="28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7"/>
  <sheetViews>
    <sheetView tabSelected="1" zoomScaleSheetLayoutView="100" zoomScalePageLayoutView="0" workbookViewId="0" topLeftCell="A1">
      <selection activeCell="F3" sqref="F3"/>
    </sheetView>
  </sheetViews>
  <sheetFormatPr defaultColWidth="9.140625" defaultRowHeight="12.75"/>
  <cols>
    <col min="1" max="1" width="7.421875" style="37" customWidth="1"/>
    <col min="2" max="2" width="42.140625" style="1" customWidth="1"/>
    <col min="3" max="3" width="11.00390625" style="1" customWidth="1"/>
    <col min="4" max="4" width="16.00390625" style="1" customWidth="1"/>
    <col min="5" max="5" width="33.57421875" style="1" customWidth="1"/>
    <col min="6" max="6" width="10.00390625" style="1" customWidth="1"/>
    <col min="7" max="7" width="10.140625" style="1" customWidth="1"/>
    <col min="8" max="8" width="8.8515625" style="1" customWidth="1"/>
    <col min="9" max="9" width="10.57421875" style="1" customWidth="1"/>
    <col min="10" max="10" width="8.7109375" style="1" customWidth="1"/>
    <col min="11" max="11" width="25.57421875" style="1" customWidth="1"/>
    <col min="12" max="12" width="17.421875" style="1" customWidth="1"/>
    <col min="13" max="13" width="9.140625" style="1" customWidth="1"/>
    <col min="14" max="14" width="4.57421875" style="1" customWidth="1"/>
    <col min="15" max="16384" width="9.140625" style="1" customWidth="1"/>
  </cols>
  <sheetData>
    <row r="1" ht="15">
      <c r="J1" s="1" t="s">
        <v>39</v>
      </c>
    </row>
    <row r="2" ht="15">
      <c r="J2" s="1" t="s">
        <v>40</v>
      </c>
    </row>
    <row r="3" ht="15">
      <c r="J3" s="1" t="s">
        <v>109</v>
      </c>
    </row>
    <row r="5" ht="15">
      <c r="J5" s="1" t="s">
        <v>70</v>
      </c>
    </row>
    <row r="6" ht="15">
      <c r="J6" s="1" t="s">
        <v>71</v>
      </c>
    </row>
    <row r="7" ht="15">
      <c r="J7" s="1" t="s">
        <v>72</v>
      </c>
    </row>
    <row r="8" ht="15">
      <c r="J8" s="1" t="s">
        <v>107</v>
      </c>
    </row>
    <row r="10" ht="15">
      <c r="J10" s="2"/>
    </row>
    <row r="11" spans="2:10" ht="15">
      <c r="B11" s="2"/>
      <c r="C11" s="2"/>
      <c r="D11" s="2"/>
      <c r="E11" s="2" t="s">
        <v>73</v>
      </c>
      <c r="F11" s="2"/>
      <c r="J11" s="2"/>
    </row>
    <row r="12" ht="15">
      <c r="E12" s="1" t="s">
        <v>74</v>
      </c>
    </row>
    <row r="13" spans="5:6" ht="15">
      <c r="E13" s="3" t="s">
        <v>75</v>
      </c>
      <c r="F13" s="3"/>
    </row>
    <row r="15" spans="1:12" ht="27.75" customHeight="1">
      <c r="A15" s="54" t="s">
        <v>26</v>
      </c>
      <c r="B15" s="50" t="s">
        <v>27</v>
      </c>
      <c r="C15" s="52" t="s">
        <v>28</v>
      </c>
      <c r="D15" s="52" t="s">
        <v>29</v>
      </c>
      <c r="E15" s="52" t="s">
        <v>30</v>
      </c>
      <c r="F15" s="6"/>
      <c r="G15" s="7"/>
      <c r="H15" s="8" t="s">
        <v>31</v>
      </c>
      <c r="I15" s="7"/>
      <c r="J15" s="7"/>
      <c r="K15" s="9" t="s">
        <v>35</v>
      </c>
      <c r="L15" s="10" t="s">
        <v>37</v>
      </c>
    </row>
    <row r="16" spans="1:12" ht="32.25" customHeight="1">
      <c r="A16" s="55"/>
      <c r="B16" s="51"/>
      <c r="C16" s="56"/>
      <c r="D16" s="56"/>
      <c r="E16" s="53"/>
      <c r="F16" s="6" t="s">
        <v>32</v>
      </c>
      <c r="G16" s="5" t="s">
        <v>33</v>
      </c>
      <c r="H16" s="12" t="s">
        <v>0</v>
      </c>
      <c r="I16" s="13" t="s">
        <v>1</v>
      </c>
      <c r="J16" s="6" t="s">
        <v>34</v>
      </c>
      <c r="K16" s="13" t="s">
        <v>36</v>
      </c>
      <c r="L16" s="11" t="s">
        <v>38</v>
      </c>
    </row>
    <row r="17" spans="1:12" ht="15">
      <c r="A17" s="38">
        <v>1</v>
      </c>
      <c r="B17" s="14">
        <v>2</v>
      </c>
      <c r="C17" s="14">
        <v>3</v>
      </c>
      <c r="D17" s="14">
        <v>4</v>
      </c>
      <c r="E17" s="14">
        <v>5</v>
      </c>
      <c r="F17" s="14">
        <v>6</v>
      </c>
      <c r="G17" s="14">
        <v>7</v>
      </c>
      <c r="H17" s="14">
        <v>8</v>
      </c>
      <c r="I17" s="14">
        <v>9</v>
      </c>
      <c r="J17" s="15">
        <v>10</v>
      </c>
      <c r="K17" s="19">
        <v>11</v>
      </c>
      <c r="L17" s="11">
        <v>12</v>
      </c>
    </row>
    <row r="18" spans="1:12" ht="73.5" customHeight="1">
      <c r="A18" s="38">
        <v>1</v>
      </c>
      <c r="B18" s="16" t="s">
        <v>69</v>
      </c>
      <c r="C18" s="5" t="s">
        <v>42</v>
      </c>
      <c r="D18" s="5" t="s">
        <v>43</v>
      </c>
      <c r="E18" s="5" t="s">
        <v>44</v>
      </c>
      <c r="F18" s="14">
        <f>F19+F63</f>
        <v>3382.4</v>
      </c>
      <c r="G18" s="14">
        <f>G19+G20+G21+G22+G23+G24+G25+G26+G27+G28+G29+G30++G31+G32+G33+G34+G35+G36+G37+G38+G39+G40+G41+G42+G43+G44+G45+G46+G47+G48+G49+G50+G51+G52+G53+G54+G55+G56+G57+G58+G59+G60+G61+G62+G63</f>
        <v>0</v>
      </c>
      <c r="H18" s="14">
        <f>H19+H63+H20</f>
        <v>3382.4000000000015</v>
      </c>
      <c r="I18" s="14">
        <f>I19+I20+I21+I22+I23+I24+I25+I26+I27+I28+I29+I30++I31+I32+I33+I34+I35+I36+I37+I38+I39+I40+I41+I42+I43+I44+I45+I46+I47+I48+I49+I50+I51+I52+I53+I54+I55+I56+I57+I58+I59+I60+I61+I62+I63</f>
        <v>0</v>
      </c>
      <c r="J18" s="14">
        <f>J19+J20+J21+J22+J23+J24+J25+J26+J27+J28+J29+J30++J31+J32+J33+J34+J35+J36+J37+J38+J39+J40+J41+J42+J43+J44+J45+J46+J47+J48+J49+J50+J51+J52+J53+J54+J55+J56+J57+J58+J59+J60+J61+J62+J63</f>
        <v>0</v>
      </c>
      <c r="K18" s="6" t="s">
        <v>46</v>
      </c>
      <c r="L18" s="14"/>
    </row>
    <row r="19" spans="1:12" ht="36" customHeight="1">
      <c r="A19" s="54" t="s">
        <v>76</v>
      </c>
      <c r="B19" s="50" t="s">
        <v>41</v>
      </c>
      <c r="C19" s="50" t="s">
        <v>0</v>
      </c>
      <c r="D19" s="50" t="s">
        <v>43</v>
      </c>
      <c r="E19" s="50" t="s">
        <v>45</v>
      </c>
      <c r="F19" s="50">
        <f>F21+F23+F25+F27+F29+F31+F33+F35+F37+F39+F41+F43+F45+F47+F49+F51+F53+F55+F57+F59+F61</f>
        <v>3290.5</v>
      </c>
      <c r="G19" s="11">
        <f>G21+G23+G25+G27+G29+G31+G33+G35+G37+G39+G41+G43+G45+G47+G49+G51+G53+G55+G57+G59+G61</f>
        <v>0</v>
      </c>
      <c r="H19" s="11">
        <f>H21+H23+H25+H27+H29+H31+H33+H35+H37+H39+H41+H43+H45+H47+H49+H51+H53+H55+H57+H59+H61</f>
        <v>658.1000000000003</v>
      </c>
      <c r="I19" s="11">
        <f>I21+I23+I25+I27+I29+I31+I33+I35+I37+I39+I41+I43+I45+I47+I49+I51+I53+I55+I57+I59+I61</f>
        <v>0</v>
      </c>
      <c r="J19" s="11">
        <f>J21+J23+J25+J27+J29+J31+J33+J35+J37+J39+J41+J43+J45+J47+J49+J51+J53+J55+J57+J59+J61</f>
        <v>0</v>
      </c>
      <c r="K19" s="22" t="s">
        <v>46</v>
      </c>
      <c r="L19" s="50"/>
    </row>
    <row r="20" spans="1:12" s="18" customFormat="1" ht="33.75" customHeight="1">
      <c r="A20" s="58"/>
      <c r="B20" s="57"/>
      <c r="C20" s="57"/>
      <c r="D20" s="57"/>
      <c r="E20" s="57"/>
      <c r="F20" s="57"/>
      <c r="G20" s="11">
        <f>G22+G24+G26+G28+G30+G32+G34+G36+G38+G40+G42+G44+G46+G48+G50+G52+G54+G56+G58+G60+G62</f>
        <v>0</v>
      </c>
      <c r="H20" s="11">
        <f>H22+H24+H26+H28+H30+H32+H34+H36+H38+H40+H42+H44+H46+H48+H50+H52+H54+H56+H58+H60+H62</f>
        <v>2632.400000000001</v>
      </c>
      <c r="I20" s="11">
        <f>I22+I24+I26+I28+I30+I32+I34+I36+I38+I40+I42+I44+I46+I48+I50+I52+I54+I56+I58+I60+I62</f>
        <v>0</v>
      </c>
      <c r="J20" s="11">
        <f>J22+J24+J26+J28+J30+J32+J34+J36+J38+J40+J42+J44+J46+J48+J50+J52+J54+J56+J58+J60+J62</f>
        <v>0</v>
      </c>
      <c r="K20" s="22" t="s">
        <v>47</v>
      </c>
      <c r="L20" s="57"/>
    </row>
    <row r="21" spans="1:12" s="18" customFormat="1" ht="28.5" customHeight="1">
      <c r="A21" s="54" t="s">
        <v>77</v>
      </c>
      <c r="B21" s="50" t="s">
        <v>2</v>
      </c>
      <c r="C21" s="50" t="s">
        <v>0</v>
      </c>
      <c r="D21" s="50" t="s">
        <v>43</v>
      </c>
      <c r="E21" s="50" t="s">
        <v>5</v>
      </c>
      <c r="F21" s="50">
        <f>H21+H22</f>
        <v>1360</v>
      </c>
      <c r="G21" s="11">
        <v>0</v>
      </c>
      <c r="H21" s="11">
        <f>17*16</f>
        <v>272</v>
      </c>
      <c r="I21" s="11">
        <v>0</v>
      </c>
      <c r="J21" s="19">
        <v>0</v>
      </c>
      <c r="K21" s="22" t="s">
        <v>46</v>
      </c>
      <c r="L21" s="50"/>
    </row>
    <row r="22" spans="1:12" s="18" customFormat="1" ht="33" customHeight="1">
      <c r="A22" s="58"/>
      <c r="B22" s="57"/>
      <c r="C22" s="59"/>
      <c r="D22" s="57"/>
      <c r="E22" s="57"/>
      <c r="F22" s="57"/>
      <c r="G22" s="5">
        <v>0</v>
      </c>
      <c r="H22" s="5">
        <f>17*64</f>
        <v>1088</v>
      </c>
      <c r="I22" s="5">
        <v>0</v>
      </c>
      <c r="J22" s="6">
        <v>0</v>
      </c>
      <c r="K22" s="22" t="s">
        <v>47</v>
      </c>
      <c r="L22" s="57"/>
    </row>
    <row r="23" spans="1:12" s="18" customFormat="1" ht="31.5" customHeight="1">
      <c r="A23" s="54" t="s">
        <v>78</v>
      </c>
      <c r="B23" s="50" t="s">
        <v>2</v>
      </c>
      <c r="C23" s="50" t="s">
        <v>0</v>
      </c>
      <c r="D23" s="50" t="s">
        <v>43</v>
      </c>
      <c r="E23" s="50" t="s">
        <v>6</v>
      </c>
      <c r="F23" s="50">
        <f>H23+H24</f>
        <v>80</v>
      </c>
      <c r="G23" s="11">
        <v>0</v>
      </c>
      <c r="H23" s="11">
        <v>16</v>
      </c>
      <c r="I23" s="11">
        <v>0</v>
      </c>
      <c r="J23" s="19">
        <v>0</v>
      </c>
      <c r="K23" s="22" t="s">
        <v>46</v>
      </c>
      <c r="L23" s="50"/>
    </row>
    <row r="24" spans="1:12" s="18" customFormat="1" ht="30" customHeight="1">
      <c r="A24" s="58"/>
      <c r="B24" s="57"/>
      <c r="C24" s="57"/>
      <c r="D24" s="57"/>
      <c r="E24" s="57"/>
      <c r="F24" s="57"/>
      <c r="G24" s="5">
        <v>0</v>
      </c>
      <c r="H24" s="5">
        <v>64</v>
      </c>
      <c r="I24" s="5">
        <v>0</v>
      </c>
      <c r="J24" s="6">
        <v>0</v>
      </c>
      <c r="K24" s="22" t="s">
        <v>47</v>
      </c>
      <c r="L24" s="57"/>
    </row>
    <row r="25" spans="1:12" s="18" customFormat="1" ht="31.5" customHeight="1">
      <c r="A25" s="54" t="s">
        <v>79</v>
      </c>
      <c r="B25" s="50" t="s">
        <v>2</v>
      </c>
      <c r="C25" s="50" t="s">
        <v>0</v>
      </c>
      <c r="D25" s="50" t="s">
        <v>43</v>
      </c>
      <c r="E25" s="50" t="s">
        <v>7</v>
      </c>
      <c r="F25" s="50">
        <f>H25+H26</f>
        <v>240</v>
      </c>
      <c r="G25" s="11">
        <v>0</v>
      </c>
      <c r="H25" s="11">
        <f>3*16</f>
        <v>48</v>
      </c>
      <c r="I25" s="11">
        <v>0</v>
      </c>
      <c r="J25" s="19">
        <v>0</v>
      </c>
      <c r="K25" s="22" t="s">
        <v>46</v>
      </c>
      <c r="L25" s="50"/>
    </row>
    <row r="26" spans="1:12" s="18" customFormat="1" ht="31.5" customHeight="1">
      <c r="A26" s="58"/>
      <c r="B26" s="57"/>
      <c r="C26" s="59"/>
      <c r="D26" s="57"/>
      <c r="E26" s="57"/>
      <c r="F26" s="57"/>
      <c r="G26" s="5">
        <v>0</v>
      </c>
      <c r="H26" s="5">
        <f>3*64</f>
        <v>192</v>
      </c>
      <c r="I26" s="5">
        <v>0</v>
      </c>
      <c r="J26" s="6">
        <v>0</v>
      </c>
      <c r="K26" s="22" t="s">
        <v>47</v>
      </c>
      <c r="L26" s="57"/>
    </row>
    <row r="27" spans="1:12" s="18" customFormat="1" ht="33.75" customHeight="1">
      <c r="A27" s="54" t="s">
        <v>80</v>
      </c>
      <c r="B27" s="50" t="s">
        <v>2</v>
      </c>
      <c r="C27" s="50" t="s">
        <v>0</v>
      </c>
      <c r="D27" s="50" t="s">
        <v>43</v>
      </c>
      <c r="E27" s="50" t="s">
        <v>8</v>
      </c>
      <c r="F27" s="50">
        <f>H27+H28</f>
        <v>80</v>
      </c>
      <c r="G27" s="11">
        <v>0</v>
      </c>
      <c r="H27" s="11">
        <v>16</v>
      </c>
      <c r="I27" s="11">
        <v>0</v>
      </c>
      <c r="J27" s="19">
        <v>0</v>
      </c>
      <c r="K27" s="22" t="s">
        <v>46</v>
      </c>
      <c r="L27" s="50"/>
    </row>
    <row r="28" spans="1:12" s="18" customFormat="1" ht="28.5" customHeight="1">
      <c r="A28" s="58"/>
      <c r="B28" s="57"/>
      <c r="C28" s="57"/>
      <c r="D28" s="57"/>
      <c r="E28" s="57"/>
      <c r="F28" s="57"/>
      <c r="G28" s="5">
        <v>0</v>
      </c>
      <c r="H28" s="5">
        <v>64</v>
      </c>
      <c r="I28" s="5">
        <v>0</v>
      </c>
      <c r="J28" s="6">
        <v>0</v>
      </c>
      <c r="K28" s="22" t="s">
        <v>47</v>
      </c>
      <c r="L28" s="57"/>
    </row>
    <row r="29" spans="1:12" s="18" customFormat="1" ht="30" customHeight="1">
      <c r="A29" s="54" t="s">
        <v>81</v>
      </c>
      <c r="B29" s="50" t="s">
        <v>2</v>
      </c>
      <c r="C29" s="50" t="s">
        <v>0</v>
      </c>
      <c r="D29" s="50" t="s">
        <v>43</v>
      </c>
      <c r="E29" s="50" t="s">
        <v>10</v>
      </c>
      <c r="F29" s="50">
        <f>H29+H30</f>
        <v>98</v>
      </c>
      <c r="G29" s="11">
        <v>0</v>
      </c>
      <c r="H29" s="11">
        <v>19.6</v>
      </c>
      <c r="I29" s="11">
        <v>0</v>
      </c>
      <c r="J29" s="19">
        <v>0</v>
      </c>
      <c r="K29" s="22" t="s">
        <v>46</v>
      </c>
      <c r="L29" s="50"/>
    </row>
    <row r="30" spans="1:12" s="18" customFormat="1" ht="42" customHeight="1">
      <c r="A30" s="58"/>
      <c r="B30" s="57"/>
      <c r="C30" s="57"/>
      <c r="D30" s="57"/>
      <c r="E30" s="57"/>
      <c r="F30" s="57"/>
      <c r="G30" s="5">
        <v>0</v>
      </c>
      <c r="H30" s="5">
        <v>78.4</v>
      </c>
      <c r="I30" s="5">
        <v>0</v>
      </c>
      <c r="J30" s="6">
        <v>0</v>
      </c>
      <c r="K30" s="22" t="s">
        <v>47</v>
      </c>
      <c r="L30" s="57"/>
    </row>
    <row r="31" spans="1:12" s="18" customFormat="1" ht="41.25" customHeight="1">
      <c r="A31" s="54" t="s">
        <v>82</v>
      </c>
      <c r="B31" s="50" t="s">
        <v>2</v>
      </c>
      <c r="C31" s="50" t="s">
        <v>0</v>
      </c>
      <c r="D31" s="50" t="s">
        <v>43</v>
      </c>
      <c r="E31" s="50" t="s">
        <v>11</v>
      </c>
      <c r="F31" s="50">
        <f>H31+H32</f>
        <v>98</v>
      </c>
      <c r="G31" s="11">
        <v>0</v>
      </c>
      <c r="H31" s="11">
        <v>19.6</v>
      </c>
      <c r="I31" s="11">
        <v>0</v>
      </c>
      <c r="J31" s="19">
        <v>0</v>
      </c>
      <c r="K31" s="22" t="s">
        <v>46</v>
      </c>
      <c r="L31" s="50"/>
    </row>
    <row r="32" spans="1:12" s="18" customFormat="1" ht="32.25" customHeight="1">
      <c r="A32" s="58"/>
      <c r="B32" s="57"/>
      <c r="C32" s="59"/>
      <c r="D32" s="57"/>
      <c r="E32" s="59"/>
      <c r="F32" s="57"/>
      <c r="G32" s="5">
        <v>0</v>
      </c>
      <c r="H32" s="5">
        <v>78.4</v>
      </c>
      <c r="I32" s="5">
        <v>0</v>
      </c>
      <c r="J32" s="6">
        <v>0</v>
      </c>
      <c r="K32" s="22" t="s">
        <v>47</v>
      </c>
      <c r="L32" s="57"/>
    </row>
    <row r="33" spans="1:12" s="18" customFormat="1" ht="33.75" customHeight="1">
      <c r="A33" s="54" t="s">
        <v>83</v>
      </c>
      <c r="B33" s="50" t="s">
        <v>2</v>
      </c>
      <c r="C33" s="50" t="s">
        <v>0</v>
      </c>
      <c r="D33" s="50" t="s">
        <v>43</v>
      </c>
      <c r="E33" s="50" t="s">
        <v>12</v>
      </c>
      <c r="F33" s="50">
        <f>H33+H34</f>
        <v>196</v>
      </c>
      <c r="G33" s="11">
        <v>0</v>
      </c>
      <c r="H33" s="11">
        <v>39.2</v>
      </c>
      <c r="I33" s="11">
        <v>0</v>
      </c>
      <c r="J33" s="19">
        <v>0</v>
      </c>
      <c r="K33" s="22" t="s">
        <v>46</v>
      </c>
      <c r="L33" s="50"/>
    </row>
    <row r="34" spans="1:12" s="18" customFormat="1" ht="40.5" customHeight="1">
      <c r="A34" s="58"/>
      <c r="B34" s="57"/>
      <c r="C34" s="57"/>
      <c r="D34" s="57"/>
      <c r="E34" s="57"/>
      <c r="F34" s="57"/>
      <c r="G34" s="5">
        <v>0</v>
      </c>
      <c r="H34" s="5">
        <v>156.8</v>
      </c>
      <c r="I34" s="5">
        <v>0</v>
      </c>
      <c r="J34" s="6">
        <v>0</v>
      </c>
      <c r="K34" s="22" t="s">
        <v>47</v>
      </c>
      <c r="L34" s="57"/>
    </row>
    <row r="35" spans="1:12" s="18" customFormat="1" ht="33" customHeight="1">
      <c r="A35" s="54" t="s">
        <v>84</v>
      </c>
      <c r="B35" s="50" t="s">
        <v>2</v>
      </c>
      <c r="C35" s="50" t="s">
        <v>0</v>
      </c>
      <c r="D35" s="50" t="s">
        <v>43</v>
      </c>
      <c r="E35" s="50" t="s">
        <v>13</v>
      </c>
      <c r="F35" s="50">
        <f>H35+H36</f>
        <v>75</v>
      </c>
      <c r="G35" s="11">
        <v>0</v>
      </c>
      <c r="H35" s="11">
        <v>15</v>
      </c>
      <c r="I35" s="11">
        <v>0</v>
      </c>
      <c r="J35" s="19">
        <v>0</v>
      </c>
      <c r="K35" s="22" t="s">
        <v>46</v>
      </c>
      <c r="L35" s="50"/>
    </row>
    <row r="36" spans="1:12" s="18" customFormat="1" ht="42" customHeight="1">
      <c r="A36" s="58"/>
      <c r="B36" s="57"/>
      <c r="C36" s="59"/>
      <c r="D36" s="57"/>
      <c r="E36" s="57"/>
      <c r="F36" s="57"/>
      <c r="G36" s="5">
        <v>0</v>
      </c>
      <c r="H36" s="5">
        <v>60</v>
      </c>
      <c r="I36" s="5">
        <v>0</v>
      </c>
      <c r="J36" s="6">
        <v>0</v>
      </c>
      <c r="K36" s="22" t="s">
        <v>47</v>
      </c>
      <c r="L36" s="57"/>
    </row>
    <row r="37" spans="1:12" s="18" customFormat="1" ht="32.25" customHeight="1">
      <c r="A37" s="54" t="s">
        <v>85</v>
      </c>
      <c r="B37" s="50" t="s">
        <v>2</v>
      </c>
      <c r="C37" s="50" t="s">
        <v>0</v>
      </c>
      <c r="D37" s="50" t="s">
        <v>43</v>
      </c>
      <c r="E37" s="50" t="s">
        <v>14</v>
      </c>
      <c r="F37" s="50">
        <f>H37+H38</f>
        <v>80</v>
      </c>
      <c r="G37" s="11">
        <v>0</v>
      </c>
      <c r="H37" s="11">
        <v>16</v>
      </c>
      <c r="I37" s="11">
        <v>0</v>
      </c>
      <c r="J37" s="19">
        <v>0</v>
      </c>
      <c r="K37" s="22" t="s">
        <v>46</v>
      </c>
      <c r="L37" s="50"/>
    </row>
    <row r="38" spans="1:12" s="18" customFormat="1" ht="45" customHeight="1">
      <c r="A38" s="58"/>
      <c r="B38" s="57"/>
      <c r="C38" s="57"/>
      <c r="D38" s="57"/>
      <c r="E38" s="57"/>
      <c r="F38" s="57"/>
      <c r="G38" s="5">
        <v>0</v>
      </c>
      <c r="H38" s="5">
        <v>64</v>
      </c>
      <c r="I38" s="5">
        <v>0</v>
      </c>
      <c r="J38" s="6">
        <v>0</v>
      </c>
      <c r="K38" s="22" t="s">
        <v>47</v>
      </c>
      <c r="L38" s="57"/>
    </row>
    <row r="39" spans="1:12" s="18" customFormat="1" ht="27.75" customHeight="1">
      <c r="A39" s="54" t="s">
        <v>86</v>
      </c>
      <c r="B39" s="50" t="s">
        <v>2</v>
      </c>
      <c r="C39" s="50" t="s">
        <v>0</v>
      </c>
      <c r="D39" s="50" t="s">
        <v>43</v>
      </c>
      <c r="E39" s="50" t="s">
        <v>15</v>
      </c>
      <c r="F39" s="50">
        <f>H39+H40</f>
        <v>95</v>
      </c>
      <c r="G39" s="11">
        <v>0</v>
      </c>
      <c r="H39" s="11">
        <v>19</v>
      </c>
      <c r="I39" s="11">
        <v>0</v>
      </c>
      <c r="J39" s="19">
        <v>0</v>
      </c>
      <c r="K39" s="22" t="s">
        <v>46</v>
      </c>
      <c r="L39" s="20"/>
    </row>
    <row r="40" spans="1:12" s="18" customFormat="1" ht="46.5" customHeight="1">
      <c r="A40" s="58"/>
      <c r="B40" s="57"/>
      <c r="C40" s="59"/>
      <c r="D40" s="57"/>
      <c r="E40" s="57"/>
      <c r="F40" s="57"/>
      <c r="G40" s="5">
        <v>0</v>
      </c>
      <c r="H40" s="5">
        <v>76</v>
      </c>
      <c r="I40" s="5">
        <v>0</v>
      </c>
      <c r="J40" s="6">
        <v>0</v>
      </c>
      <c r="K40" s="22" t="s">
        <v>47</v>
      </c>
      <c r="L40" s="20"/>
    </row>
    <row r="41" spans="1:12" s="18" customFormat="1" ht="33.75" customHeight="1">
      <c r="A41" s="54" t="s">
        <v>87</v>
      </c>
      <c r="B41" s="50" t="s">
        <v>2</v>
      </c>
      <c r="C41" s="50" t="s">
        <v>0</v>
      </c>
      <c r="D41" s="50" t="s">
        <v>43</v>
      </c>
      <c r="E41" s="50" t="s">
        <v>16</v>
      </c>
      <c r="F41" s="50">
        <f>H41+H42</f>
        <v>85</v>
      </c>
      <c r="G41" s="11">
        <v>0</v>
      </c>
      <c r="H41" s="11">
        <v>17</v>
      </c>
      <c r="I41" s="11">
        <v>0</v>
      </c>
      <c r="J41" s="19">
        <v>0</v>
      </c>
      <c r="K41" s="22" t="s">
        <v>46</v>
      </c>
      <c r="L41" s="50"/>
    </row>
    <row r="42" spans="1:12" s="18" customFormat="1" ht="39.75" customHeight="1">
      <c r="A42" s="58"/>
      <c r="B42" s="57"/>
      <c r="C42" s="59"/>
      <c r="D42" s="57"/>
      <c r="E42" s="57"/>
      <c r="F42" s="57"/>
      <c r="G42" s="5">
        <v>0</v>
      </c>
      <c r="H42" s="5">
        <v>68</v>
      </c>
      <c r="I42" s="5">
        <v>0</v>
      </c>
      <c r="J42" s="6">
        <v>0</v>
      </c>
      <c r="K42" s="22" t="s">
        <v>47</v>
      </c>
      <c r="L42" s="57"/>
    </row>
    <row r="43" spans="1:12" s="18" customFormat="1" ht="37.5" customHeight="1">
      <c r="A43" s="54" t="s">
        <v>88</v>
      </c>
      <c r="B43" s="50" t="s">
        <v>2</v>
      </c>
      <c r="C43" s="50" t="s">
        <v>0</v>
      </c>
      <c r="D43" s="50" t="s">
        <v>43</v>
      </c>
      <c r="E43" s="50" t="s">
        <v>17</v>
      </c>
      <c r="F43" s="50">
        <f>H43+H44</f>
        <v>75</v>
      </c>
      <c r="G43" s="11">
        <v>0</v>
      </c>
      <c r="H43" s="11">
        <v>15</v>
      </c>
      <c r="I43" s="11">
        <v>0</v>
      </c>
      <c r="J43" s="19">
        <v>0</v>
      </c>
      <c r="K43" s="22" t="s">
        <v>46</v>
      </c>
      <c r="L43" s="50"/>
    </row>
    <row r="44" spans="1:12" s="18" customFormat="1" ht="36.75" customHeight="1">
      <c r="A44" s="58"/>
      <c r="B44" s="57"/>
      <c r="C44" s="57"/>
      <c r="D44" s="57"/>
      <c r="E44" s="57"/>
      <c r="F44" s="57"/>
      <c r="G44" s="5">
        <v>0</v>
      </c>
      <c r="H44" s="5">
        <v>60</v>
      </c>
      <c r="I44" s="5">
        <v>0</v>
      </c>
      <c r="J44" s="6">
        <v>0</v>
      </c>
      <c r="K44" s="22" t="s">
        <v>47</v>
      </c>
      <c r="L44" s="57"/>
    </row>
    <row r="45" spans="1:12" s="18" customFormat="1" ht="31.5" customHeight="1">
      <c r="A45" s="54" t="s">
        <v>89</v>
      </c>
      <c r="B45" s="50" t="s">
        <v>2</v>
      </c>
      <c r="C45" s="50" t="s">
        <v>0</v>
      </c>
      <c r="D45" s="50" t="s">
        <v>43</v>
      </c>
      <c r="E45" s="50" t="s">
        <v>21</v>
      </c>
      <c r="F45" s="50">
        <f>H45+H46</f>
        <v>85</v>
      </c>
      <c r="G45" s="11">
        <v>0</v>
      </c>
      <c r="H45" s="11">
        <v>17</v>
      </c>
      <c r="I45" s="11">
        <v>0</v>
      </c>
      <c r="J45" s="19">
        <v>0</v>
      </c>
      <c r="K45" s="22" t="s">
        <v>46</v>
      </c>
      <c r="L45" s="20"/>
    </row>
    <row r="46" spans="1:12" s="18" customFormat="1" ht="42" customHeight="1">
      <c r="A46" s="58"/>
      <c r="B46" s="57"/>
      <c r="C46" s="57"/>
      <c r="D46" s="57"/>
      <c r="E46" s="57"/>
      <c r="F46" s="57"/>
      <c r="G46" s="5">
        <v>0</v>
      </c>
      <c r="H46" s="5">
        <v>68</v>
      </c>
      <c r="I46" s="5">
        <v>0</v>
      </c>
      <c r="J46" s="6">
        <v>0</v>
      </c>
      <c r="K46" s="22" t="s">
        <v>47</v>
      </c>
      <c r="L46" s="20"/>
    </row>
    <row r="47" spans="1:12" s="18" customFormat="1" ht="32.25" customHeight="1">
      <c r="A47" s="54" t="s">
        <v>90</v>
      </c>
      <c r="B47" s="50" t="s">
        <v>2</v>
      </c>
      <c r="C47" s="50" t="s">
        <v>0</v>
      </c>
      <c r="D47" s="50" t="s">
        <v>43</v>
      </c>
      <c r="E47" s="50" t="s">
        <v>25</v>
      </c>
      <c r="F47" s="50">
        <f>H47+H48</f>
        <v>85</v>
      </c>
      <c r="G47" s="11">
        <v>0</v>
      </c>
      <c r="H47" s="11">
        <v>17</v>
      </c>
      <c r="I47" s="11">
        <v>0</v>
      </c>
      <c r="J47" s="19">
        <v>0</v>
      </c>
      <c r="K47" s="22" t="s">
        <v>46</v>
      </c>
      <c r="L47" s="20"/>
    </row>
    <row r="48" spans="1:12" s="18" customFormat="1" ht="37.5" customHeight="1">
      <c r="A48" s="58"/>
      <c r="B48" s="57"/>
      <c r="C48" s="57"/>
      <c r="D48" s="57"/>
      <c r="E48" s="57"/>
      <c r="F48" s="57"/>
      <c r="G48" s="5">
        <v>0</v>
      </c>
      <c r="H48" s="5">
        <v>68</v>
      </c>
      <c r="I48" s="5">
        <v>0</v>
      </c>
      <c r="J48" s="6">
        <v>0</v>
      </c>
      <c r="K48" s="22" t="s">
        <v>47</v>
      </c>
      <c r="L48" s="20"/>
    </row>
    <row r="49" spans="1:12" s="18" customFormat="1" ht="27" customHeight="1">
      <c r="A49" s="54" t="s">
        <v>91</v>
      </c>
      <c r="B49" s="50" t="s">
        <v>2</v>
      </c>
      <c r="C49" s="50" t="s">
        <v>0</v>
      </c>
      <c r="D49" s="50" t="s">
        <v>43</v>
      </c>
      <c r="E49" s="50" t="s">
        <v>18</v>
      </c>
      <c r="F49" s="50">
        <f>H49+H50</f>
        <v>85</v>
      </c>
      <c r="G49" s="11">
        <v>0</v>
      </c>
      <c r="H49" s="11">
        <v>17</v>
      </c>
      <c r="I49" s="11">
        <v>0</v>
      </c>
      <c r="J49" s="19">
        <v>0</v>
      </c>
      <c r="K49" s="22" t="s">
        <v>46</v>
      </c>
      <c r="L49" s="50"/>
    </row>
    <row r="50" spans="1:12" s="18" customFormat="1" ht="45.75" customHeight="1">
      <c r="A50" s="58"/>
      <c r="B50" s="57"/>
      <c r="C50" s="59"/>
      <c r="D50" s="57"/>
      <c r="E50" s="57"/>
      <c r="F50" s="57"/>
      <c r="G50" s="5">
        <v>0</v>
      </c>
      <c r="H50" s="5">
        <v>68</v>
      </c>
      <c r="I50" s="5">
        <v>0</v>
      </c>
      <c r="J50" s="6">
        <v>0</v>
      </c>
      <c r="K50" s="22" t="s">
        <v>47</v>
      </c>
      <c r="L50" s="57"/>
    </row>
    <row r="51" spans="1:12" s="18" customFormat="1" ht="30" customHeight="1">
      <c r="A51" s="54" t="s">
        <v>92</v>
      </c>
      <c r="B51" s="50" t="s">
        <v>2</v>
      </c>
      <c r="C51" s="50" t="s">
        <v>0</v>
      </c>
      <c r="D51" s="50" t="s">
        <v>43</v>
      </c>
      <c r="E51" s="50" t="s">
        <v>19</v>
      </c>
      <c r="F51" s="50">
        <f>H51+H52</f>
        <v>85</v>
      </c>
      <c r="G51" s="11">
        <v>0</v>
      </c>
      <c r="H51" s="11">
        <v>17</v>
      </c>
      <c r="I51" s="11">
        <v>0</v>
      </c>
      <c r="J51" s="19">
        <v>0</v>
      </c>
      <c r="K51" s="22" t="s">
        <v>46</v>
      </c>
      <c r="L51" s="50"/>
    </row>
    <row r="52" spans="1:12" s="18" customFormat="1" ht="45.75" customHeight="1">
      <c r="A52" s="58"/>
      <c r="B52" s="57"/>
      <c r="C52" s="57"/>
      <c r="D52" s="57"/>
      <c r="E52" s="57"/>
      <c r="F52" s="57"/>
      <c r="G52" s="5">
        <v>0</v>
      </c>
      <c r="H52" s="5">
        <v>68</v>
      </c>
      <c r="I52" s="5">
        <v>0</v>
      </c>
      <c r="J52" s="6">
        <v>0</v>
      </c>
      <c r="K52" s="22" t="s">
        <v>47</v>
      </c>
      <c r="L52" s="57"/>
    </row>
    <row r="53" spans="1:12" s="18" customFormat="1" ht="29.25" customHeight="1">
      <c r="A53" s="54" t="s">
        <v>93</v>
      </c>
      <c r="B53" s="50" t="s">
        <v>2</v>
      </c>
      <c r="C53" s="50" t="s">
        <v>0</v>
      </c>
      <c r="D53" s="50" t="s">
        <v>43</v>
      </c>
      <c r="E53" s="50" t="s">
        <v>20</v>
      </c>
      <c r="F53" s="50">
        <f>H53+H54</f>
        <v>75.5</v>
      </c>
      <c r="G53" s="11">
        <v>0</v>
      </c>
      <c r="H53" s="11">
        <v>15.1</v>
      </c>
      <c r="I53" s="11">
        <v>0</v>
      </c>
      <c r="J53" s="19">
        <v>0</v>
      </c>
      <c r="K53" s="22" t="s">
        <v>46</v>
      </c>
      <c r="L53" s="50"/>
    </row>
    <row r="54" spans="1:12" s="18" customFormat="1" ht="27.75" customHeight="1">
      <c r="A54" s="58"/>
      <c r="B54" s="57"/>
      <c r="C54" s="59"/>
      <c r="D54" s="57"/>
      <c r="E54" s="57"/>
      <c r="F54" s="57"/>
      <c r="G54" s="5">
        <v>0</v>
      </c>
      <c r="H54" s="5">
        <v>60.4</v>
      </c>
      <c r="I54" s="5">
        <v>0</v>
      </c>
      <c r="J54" s="6">
        <v>0</v>
      </c>
      <c r="K54" s="22" t="s">
        <v>47</v>
      </c>
      <c r="L54" s="57"/>
    </row>
    <row r="55" spans="1:12" s="18" customFormat="1" ht="27" customHeight="1">
      <c r="A55" s="54" t="s">
        <v>94</v>
      </c>
      <c r="B55" s="50" t="s">
        <v>2</v>
      </c>
      <c r="C55" s="50" t="s">
        <v>0</v>
      </c>
      <c r="D55" s="50" t="s">
        <v>43</v>
      </c>
      <c r="E55" s="50" t="s">
        <v>22</v>
      </c>
      <c r="F55" s="50">
        <f>H55+H56</f>
        <v>76</v>
      </c>
      <c r="G55" s="11">
        <v>0</v>
      </c>
      <c r="H55" s="11">
        <v>15.2</v>
      </c>
      <c r="I55" s="11">
        <v>0</v>
      </c>
      <c r="J55" s="19">
        <v>0</v>
      </c>
      <c r="K55" s="22" t="s">
        <v>46</v>
      </c>
      <c r="L55" s="50"/>
    </row>
    <row r="56" spans="1:12" s="18" customFormat="1" ht="28.5" customHeight="1">
      <c r="A56" s="58"/>
      <c r="B56" s="57"/>
      <c r="C56" s="57"/>
      <c r="D56" s="57"/>
      <c r="E56" s="59"/>
      <c r="F56" s="57"/>
      <c r="G56" s="5">
        <v>0</v>
      </c>
      <c r="H56" s="5">
        <v>60.8</v>
      </c>
      <c r="I56" s="5">
        <v>0</v>
      </c>
      <c r="J56" s="6">
        <v>0</v>
      </c>
      <c r="K56" s="22" t="s">
        <v>47</v>
      </c>
      <c r="L56" s="57"/>
    </row>
    <row r="57" spans="1:12" s="18" customFormat="1" ht="36.75" customHeight="1">
      <c r="A57" s="54" t="s">
        <v>95</v>
      </c>
      <c r="B57" s="50" t="s">
        <v>2</v>
      </c>
      <c r="C57" s="50" t="s">
        <v>0</v>
      </c>
      <c r="D57" s="50" t="s">
        <v>43</v>
      </c>
      <c r="E57" s="50" t="s">
        <v>9</v>
      </c>
      <c r="F57" s="50">
        <f>H57+H58</f>
        <v>51</v>
      </c>
      <c r="G57" s="11">
        <v>0</v>
      </c>
      <c r="H57" s="11">
        <v>10.2</v>
      </c>
      <c r="I57" s="11">
        <v>0</v>
      </c>
      <c r="J57" s="19">
        <v>0</v>
      </c>
      <c r="K57" s="22" t="s">
        <v>46</v>
      </c>
      <c r="L57" s="50"/>
    </row>
    <row r="58" spans="1:12" s="18" customFormat="1" ht="42.75" customHeight="1">
      <c r="A58" s="58"/>
      <c r="B58" s="57"/>
      <c r="C58" s="57"/>
      <c r="D58" s="57"/>
      <c r="E58" s="59"/>
      <c r="F58" s="57"/>
      <c r="G58" s="5">
        <v>0</v>
      </c>
      <c r="H58" s="5">
        <v>40.8</v>
      </c>
      <c r="I58" s="5">
        <v>0</v>
      </c>
      <c r="J58" s="6">
        <v>0</v>
      </c>
      <c r="K58" s="22" t="s">
        <v>47</v>
      </c>
      <c r="L58" s="57"/>
    </row>
    <row r="59" spans="1:12" s="18" customFormat="1" ht="33" customHeight="1">
      <c r="A59" s="54" t="s">
        <v>96</v>
      </c>
      <c r="B59" s="50" t="s">
        <v>2</v>
      </c>
      <c r="C59" s="50" t="s">
        <v>0</v>
      </c>
      <c r="D59" s="50" t="s">
        <v>43</v>
      </c>
      <c r="E59" s="50" t="s">
        <v>23</v>
      </c>
      <c r="F59" s="50">
        <f>H59+H60</f>
        <v>100</v>
      </c>
      <c r="G59" s="11">
        <v>0</v>
      </c>
      <c r="H59" s="11">
        <v>20</v>
      </c>
      <c r="I59" s="11">
        <v>0</v>
      </c>
      <c r="J59" s="19">
        <v>0</v>
      </c>
      <c r="K59" s="22" t="s">
        <v>46</v>
      </c>
      <c r="L59" s="17"/>
    </row>
    <row r="60" spans="1:12" s="18" customFormat="1" ht="42" customHeight="1">
      <c r="A60" s="58"/>
      <c r="B60" s="57"/>
      <c r="C60" s="57"/>
      <c r="D60" s="57"/>
      <c r="E60" s="57"/>
      <c r="F60" s="57"/>
      <c r="G60" s="5">
        <v>0</v>
      </c>
      <c r="H60" s="5">
        <v>80</v>
      </c>
      <c r="I60" s="5">
        <v>0</v>
      </c>
      <c r="J60" s="6">
        <v>0</v>
      </c>
      <c r="K60" s="22" t="s">
        <v>47</v>
      </c>
      <c r="L60" s="17"/>
    </row>
    <row r="61" spans="1:12" s="18" customFormat="1" ht="26.25" customHeight="1">
      <c r="A61" s="54" t="s">
        <v>97</v>
      </c>
      <c r="B61" s="50" t="s">
        <v>2</v>
      </c>
      <c r="C61" s="50" t="s">
        <v>0</v>
      </c>
      <c r="D61" s="50" t="s">
        <v>43</v>
      </c>
      <c r="E61" s="50" t="s">
        <v>24</v>
      </c>
      <c r="F61" s="50">
        <f>H61+H62</f>
        <v>86</v>
      </c>
      <c r="G61" s="11">
        <v>0</v>
      </c>
      <c r="H61" s="11">
        <v>17.2</v>
      </c>
      <c r="I61" s="11">
        <v>0</v>
      </c>
      <c r="J61" s="19">
        <v>0</v>
      </c>
      <c r="K61" s="22" t="s">
        <v>46</v>
      </c>
      <c r="L61" s="17"/>
    </row>
    <row r="62" spans="1:12" s="18" customFormat="1" ht="33.75" customHeight="1">
      <c r="A62" s="58"/>
      <c r="B62" s="57"/>
      <c r="C62" s="57"/>
      <c r="D62" s="57"/>
      <c r="E62" s="57"/>
      <c r="F62" s="57"/>
      <c r="G62" s="5">
        <v>0</v>
      </c>
      <c r="H62" s="5">
        <v>68.8</v>
      </c>
      <c r="I62" s="5">
        <v>0</v>
      </c>
      <c r="J62" s="6">
        <v>0</v>
      </c>
      <c r="K62" s="22" t="s">
        <v>47</v>
      </c>
      <c r="L62" s="17"/>
    </row>
    <row r="63" spans="1:12" ht="49.5" customHeight="1" thickBot="1">
      <c r="A63" s="39" t="s">
        <v>98</v>
      </c>
      <c r="B63" s="21" t="s">
        <v>4</v>
      </c>
      <c r="C63" s="10" t="s">
        <v>0</v>
      </c>
      <c r="D63" s="4" t="s">
        <v>43</v>
      </c>
      <c r="E63" s="4" t="s">
        <v>3</v>
      </c>
      <c r="F63" s="10">
        <f>G63+H63+I63+J63</f>
        <v>91.9</v>
      </c>
      <c r="G63" s="10">
        <v>0</v>
      </c>
      <c r="H63" s="10">
        <v>91.9</v>
      </c>
      <c r="I63" s="10">
        <v>0</v>
      </c>
      <c r="J63" s="10">
        <v>0</v>
      </c>
      <c r="K63" s="44" t="s">
        <v>46</v>
      </c>
      <c r="L63" s="14"/>
    </row>
    <row r="64" spans="1:12" ht="43.5" customHeight="1" thickBot="1">
      <c r="A64" s="40">
        <v>2</v>
      </c>
      <c r="B64" s="23" t="s">
        <v>48</v>
      </c>
      <c r="C64" s="23"/>
      <c r="D64" s="23"/>
      <c r="E64" s="23"/>
      <c r="F64" s="24">
        <f>F65+F66</f>
        <v>1500</v>
      </c>
      <c r="G64" s="24">
        <f>G65+G66</f>
        <v>0</v>
      </c>
      <c r="H64" s="24">
        <f>H65+H66</f>
        <v>500</v>
      </c>
      <c r="I64" s="24">
        <f>I65+I66</f>
        <v>500</v>
      </c>
      <c r="J64" s="24">
        <f>J65+J66</f>
        <v>500</v>
      </c>
      <c r="K64" s="28"/>
      <c r="L64" s="46"/>
    </row>
    <row r="65" spans="1:12" ht="131.25" customHeight="1" thickBot="1">
      <c r="A65" s="41" t="s">
        <v>99</v>
      </c>
      <c r="B65" s="25" t="s">
        <v>62</v>
      </c>
      <c r="C65" s="25" t="s">
        <v>49</v>
      </c>
      <c r="D65" s="25" t="s">
        <v>50</v>
      </c>
      <c r="E65" s="25" t="s">
        <v>51</v>
      </c>
      <c r="F65" s="26">
        <f>G65+H65+I65+J65</f>
        <v>600</v>
      </c>
      <c r="G65" s="27">
        <v>0</v>
      </c>
      <c r="H65" s="27">
        <v>200</v>
      </c>
      <c r="I65" s="26">
        <v>200</v>
      </c>
      <c r="J65" s="26">
        <v>200</v>
      </c>
      <c r="K65" s="29" t="s">
        <v>46</v>
      </c>
      <c r="L65" s="60" t="s">
        <v>106</v>
      </c>
    </row>
    <row r="66" spans="1:12" ht="93" customHeight="1" thickBot="1">
      <c r="A66" s="41" t="s">
        <v>100</v>
      </c>
      <c r="B66" s="25" t="s">
        <v>108</v>
      </c>
      <c r="C66" s="25" t="s">
        <v>49</v>
      </c>
      <c r="D66" s="25" t="s">
        <v>50</v>
      </c>
      <c r="E66" s="25" t="s">
        <v>51</v>
      </c>
      <c r="F66" s="27">
        <f>G66+H66+I66+J66</f>
        <v>900</v>
      </c>
      <c r="G66" s="27">
        <v>0</v>
      </c>
      <c r="H66" s="27">
        <v>300</v>
      </c>
      <c r="I66" s="27">
        <v>300</v>
      </c>
      <c r="J66" s="27">
        <v>300</v>
      </c>
      <c r="K66" s="29" t="s">
        <v>46</v>
      </c>
      <c r="L66" s="61"/>
    </row>
    <row r="67" spans="1:12" ht="55.5" customHeight="1" thickBot="1">
      <c r="A67" s="41">
        <v>3</v>
      </c>
      <c r="B67" s="25" t="s">
        <v>53</v>
      </c>
      <c r="C67" s="25"/>
      <c r="D67" s="25"/>
      <c r="E67" s="25"/>
      <c r="F67" s="26">
        <f>F68+F69+F70+F71+F72</f>
        <v>6690</v>
      </c>
      <c r="G67" s="26">
        <f>G68+G69+G70+G71+G72</f>
        <v>0</v>
      </c>
      <c r="H67" s="26">
        <f>H68+H69+H70+H71+H72</f>
        <v>4190</v>
      </c>
      <c r="I67" s="26">
        <f>I68+I69+I70+I71+I72</f>
        <v>1000</v>
      </c>
      <c r="J67" s="26">
        <f>J68+J69+J70+J71+J72</f>
        <v>1500</v>
      </c>
      <c r="K67" s="29" t="s">
        <v>46</v>
      </c>
      <c r="L67" s="47"/>
    </row>
    <row r="68" spans="1:12" ht="45.75" thickBot="1">
      <c r="A68" s="41" t="s">
        <v>101</v>
      </c>
      <c r="B68" s="25" t="s">
        <v>63</v>
      </c>
      <c r="C68" s="25" t="s">
        <v>0</v>
      </c>
      <c r="D68" s="25" t="s">
        <v>58</v>
      </c>
      <c r="E68" s="25" t="s">
        <v>64</v>
      </c>
      <c r="F68" s="26">
        <f>G68+H68+I68+J68</f>
        <v>1300</v>
      </c>
      <c r="G68" s="26">
        <v>0</v>
      </c>
      <c r="H68" s="26">
        <v>1300</v>
      </c>
      <c r="I68" s="26">
        <v>0</v>
      </c>
      <c r="J68" s="26">
        <v>0</v>
      </c>
      <c r="K68" s="29" t="s">
        <v>46</v>
      </c>
      <c r="L68" s="47"/>
    </row>
    <row r="69" spans="1:12" ht="53.25" customHeight="1" thickBot="1">
      <c r="A69" s="41" t="s">
        <v>102</v>
      </c>
      <c r="B69" s="25" t="s">
        <v>65</v>
      </c>
      <c r="C69" s="25" t="s">
        <v>0</v>
      </c>
      <c r="D69" s="25" t="s">
        <v>58</v>
      </c>
      <c r="E69" s="25" t="s">
        <v>64</v>
      </c>
      <c r="F69" s="26">
        <f>G69+H69+I69+J69</f>
        <v>460</v>
      </c>
      <c r="G69" s="26">
        <v>0</v>
      </c>
      <c r="H69" s="26">
        <v>460</v>
      </c>
      <c r="I69" s="26">
        <v>0</v>
      </c>
      <c r="J69" s="26">
        <v>0</v>
      </c>
      <c r="K69" s="29" t="s">
        <v>46</v>
      </c>
      <c r="L69" s="47"/>
    </row>
    <row r="70" spans="1:12" ht="45.75" thickBot="1">
      <c r="A70" s="41" t="s">
        <v>103</v>
      </c>
      <c r="B70" s="25" t="s">
        <v>66</v>
      </c>
      <c r="C70" s="25" t="s">
        <v>0</v>
      </c>
      <c r="D70" s="25" t="s">
        <v>58</v>
      </c>
      <c r="E70" s="25" t="s">
        <v>64</v>
      </c>
      <c r="F70" s="26">
        <f>G70+H70+I70+J70</f>
        <v>780</v>
      </c>
      <c r="G70" s="26">
        <v>0</v>
      </c>
      <c r="H70" s="26">
        <v>780</v>
      </c>
      <c r="I70" s="26">
        <v>0</v>
      </c>
      <c r="J70" s="26">
        <v>0</v>
      </c>
      <c r="K70" s="29" t="s">
        <v>46</v>
      </c>
      <c r="L70" s="47"/>
    </row>
    <row r="71" spans="1:12" ht="45.75" thickBot="1">
      <c r="A71" s="41" t="s">
        <v>104</v>
      </c>
      <c r="B71" s="25" t="s">
        <v>67</v>
      </c>
      <c r="C71" s="25" t="s">
        <v>0</v>
      </c>
      <c r="D71" s="25" t="s">
        <v>58</v>
      </c>
      <c r="E71" s="25" t="s">
        <v>64</v>
      </c>
      <c r="F71" s="26">
        <f>G71+H71+I71+J71</f>
        <v>650</v>
      </c>
      <c r="G71" s="26">
        <v>0</v>
      </c>
      <c r="H71" s="26">
        <v>650</v>
      </c>
      <c r="I71" s="26">
        <v>0</v>
      </c>
      <c r="J71" s="26">
        <v>0</v>
      </c>
      <c r="K71" s="29" t="s">
        <v>46</v>
      </c>
      <c r="L71" s="47"/>
    </row>
    <row r="72" spans="1:12" ht="151.5" customHeight="1" thickBot="1">
      <c r="A72" s="41" t="s">
        <v>105</v>
      </c>
      <c r="B72" s="25" t="s">
        <v>55</v>
      </c>
      <c r="C72" s="25" t="s">
        <v>52</v>
      </c>
      <c r="D72" s="25" t="s">
        <v>56</v>
      </c>
      <c r="E72" s="25" t="s">
        <v>57</v>
      </c>
      <c r="F72" s="26">
        <f>H72+I72+J72+G72</f>
        <v>3500</v>
      </c>
      <c r="G72" s="26">
        <v>0</v>
      </c>
      <c r="H72" s="26">
        <v>1000</v>
      </c>
      <c r="I72" s="26">
        <v>1000</v>
      </c>
      <c r="J72" s="26">
        <v>1500</v>
      </c>
      <c r="K72" s="29" t="s">
        <v>46</v>
      </c>
      <c r="L72" s="47" t="s">
        <v>54</v>
      </c>
    </row>
    <row r="73" spans="1:12" ht="15.75" thickBot="1">
      <c r="A73" s="42"/>
      <c r="B73" s="62" t="s">
        <v>59</v>
      </c>
      <c r="C73" s="63"/>
      <c r="D73" s="64"/>
      <c r="E73" s="30"/>
      <c r="F73" s="31">
        <f>F18+F64+F67</f>
        <v>11572.4</v>
      </c>
      <c r="G73" s="31">
        <f>G18+G64+G67</f>
        <v>0</v>
      </c>
      <c r="H73" s="31">
        <f>H18+H64+H67</f>
        <v>8072.4000000000015</v>
      </c>
      <c r="I73" s="31">
        <f>I18+I64+I67</f>
        <v>1500</v>
      </c>
      <c r="J73" s="31">
        <f>J18+J64+J67</f>
        <v>2000</v>
      </c>
      <c r="K73" s="45"/>
      <c r="L73" s="48"/>
    </row>
    <row r="74" spans="1:12" ht="15.75" thickBot="1">
      <c r="A74" s="42"/>
      <c r="B74" s="65" t="s">
        <v>60</v>
      </c>
      <c r="C74" s="66"/>
      <c r="D74" s="67"/>
      <c r="E74" s="32"/>
      <c r="F74" s="33">
        <f>H19+F63+F64+F67</f>
        <v>8940</v>
      </c>
      <c r="G74" s="33">
        <f>I19+G63+G64+G67</f>
        <v>0</v>
      </c>
      <c r="H74" s="33">
        <f>H19+H63+H64+H67</f>
        <v>5440</v>
      </c>
      <c r="I74" s="33">
        <f>I19+I63+I64+I67</f>
        <v>1500</v>
      </c>
      <c r="J74" s="33">
        <f>L19+J63+J64+J67</f>
        <v>2000</v>
      </c>
      <c r="K74" s="45"/>
      <c r="L74" s="48"/>
    </row>
    <row r="75" spans="1:12" ht="42" customHeight="1" thickBot="1">
      <c r="A75" s="42"/>
      <c r="B75" s="65" t="s">
        <v>68</v>
      </c>
      <c r="C75" s="66"/>
      <c r="D75" s="67"/>
      <c r="E75" s="32"/>
      <c r="F75" s="33">
        <f>H20</f>
        <v>2632.400000000001</v>
      </c>
      <c r="G75" s="33">
        <f>G20</f>
        <v>0</v>
      </c>
      <c r="H75" s="33">
        <f>H20</f>
        <v>2632.400000000001</v>
      </c>
      <c r="I75" s="33">
        <f>I20</f>
        <v>0</v>
      </c>
      <c r="J75" s="33">
        <f>J20</f>
        <v>0</v>
      </c>
      <c r="K75" s="45"/>
      <c r="L75" s="49"/>
    </row>
    <row r="76" spans="1:12" ht="15">
      <c r="A76" s="43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</row>
    <row r="77" spans="1:12" ht="15">
      <c r="A77" s="43"/>
      <c r="B77" s="35"/>
      <c r="C77" s="35"/>
      <c r="D77" s="36"/>
      <c r="E77" s="34" t="s">
        <v>61</v>
      </c>
      <c r="F77" s="35"/>
      <c r="G77" s="35"/>
      <c r="H77" s="35"/>
      <c r="I77" s="35"/>
      <c r="J77" s="35"/>
      <c r="K77" s="35"/>
      <c r="L77" s="35"/>
    </row>
  </sheetData>
  <sheetProtection/>
  <mergeCells count="158">
    <mergeCell ref="A45:A46"/>
    <mergeCell ref="A47:A48"/>
    <mergeCell ref="B47:B48"/>
    <mergeCell ref="C47:C48"/>
    <mergeCell ref="B73:D73"/>
    <mergeCell ref="B74:D74"/>
    <mergeCell ref="B75:D75"/>
    <mergeCell ref="F47:F48"/>
    <mergeCell ref="D47:D48"/>
    <mergeCell ref="E47:E48"/>
    <mergeCell ref="L65:L66"/>
    <mergeCell ref="F39:F40"/>
    <mergeCell ref="B45:B46"/>
    <mergeCell ref="C45:C46"/>
    <mergeCell ref="D45:D46"/>
    <mergeCell ref="E45:E46"/>
    <mergeCell ref="F45:F46"/>
    <mergeCell ref="B39:B40"/>
    <mergeCell ref="C39:C40"/>
    <mergeCell ref="D39:D40"/>
    <mergeCell ref="L55:L56"/>
    <mergeCell ref="A57:A58"/>
    <mergeCell ref="B57:B58"/>
    <mergeCell ref="C57:C58"/>
    <mergeCell ref="D57:D58"/>
    <mergeCell ref="E57:E58"/>
    <mergeCell ref="F57:F58"/>
    <mergeCell ref="L57:L58"/>
    <mergeCell ref="A55:A56"/>
    <mergeCell ref="B55:B56"/>
    <mergeCell ref="C55:C56"/>
    <mergeCell ref="D55:D56"/>
    <mergeCell ref="E53:E54"/>
    <mergeCell ref="F53:F54"/>
    <mergeCell ref="C53:C54"/>
    <mergeCell ref="D53:D54"/>
    <mergeCell ref="E55:E56"/>
    <mergeCell ref="F55:F56"/>
    <mergeCell ref="E51:E52"/>
    <mergeCell ref="F51:F52"/>
    <mergeCell ref="L51:L52"/>
    <mergeCell ref="A53:A54"/>
    <mergeCell ref="B53:B54"/>
    <mergeCell ref="A51:A52"/>
    <mergeCell ref="B51:B52"/>
    <mergeCell ref="C51:C52"/>
    <mergeCell ref="D51:D52"/>
    <mergeCell ref="F49:F50"/>
    <mergeCell ref="L49:L50"/>
    <mergeCell ref="A59:A60"/>
    <mergeCell ref="B59:B60"/>
    <mergeCell ref="C59:C60"/>
    <mergeCell ref="D59:D60"/>
    <mergeCell ref="E59:E60"/>
    <mergeCell ref="F59:F60"/>
    <mergeCell ref="A49:A50"/>
    <mergeCell ref="L53:L54"/>
    <mergeCell ref="B49:B50"/>
    <mergeCell ref="C49:C50"/>
    <mergeCell ref="D49:D50"/>
    <mergeCell ref="E41:E42"/>
    <mergeCell ref="B41:B42"/>
    <mergeCell ref="C41:C42"/>
    <mergeCell ref="D41:D42"/>
    <mergeCell ref="E49:E50"/>
    <mergeCell ref="E43:E44"/>
    <mergeCell ref="F43:F44"/>
    <mergeCell ref="L43:L44"/>
    <mergeCell ref="A41:A42"/>
    <mergeCell ref="A43:A44"/>
    <mergeCell ref="B43:B44"/>
    <mergeCell ref="C43:C44"/>
    <mergeCell ref="D43:D44"/>
    <mergeCell ref="E37:E38"/>
    <mergeCell ref="F37:F38"/>
    <mergeCell ref="L37:L38"/>
    <mergeCell ref="F41:F42"/>
    <mergeCell ref="L41:L42"/>
    <mergeCell ref="E39:E40"/>
    <mergeCell ref="E33:E34"/>
    <mergeCell ref="F33:F34"/>
    <mergeCell ref="C33:C34"/>
    <mergeCell ref="D33:D34"/>
    <mergeCell ref="A37:A38"/>
    <mergeCell ref="B37:B38"/>
    <mergeCell ref="C37:C38"/>
    <mergeCell ref="D37:D38"/>
    <mergeCell ref="L33:L34"/>
    <mergeCell ref="A35:A36"/>
    <mergeCell ref="B35:B36"/>
    <mergeCell ref="C35:C36"/>
    <mergeCell ref="D35:D36"/>
    <mergeCell ref="E35:E36"/>
    <mergeCell ref="F35:F36"/>
    <mergeCell ref="L35:L36"/>
    <mergeCell ref="A33:A34"/>
    <mergeCell ref="B33:B34"/>
    <mergeCell ref="E29:E30"/>
    <mergeCell ref="F29:F30"/>
    <mergeCell ref="L29:L30"/>
    <mergeCell ref="A31:A32"/>
    <mergeCell ref="B31:B32"/>
    <mergeCell ref="C31:C32"/>
    <mergeCell ref="D31:D32"/>
    <mergeCell ref="E31:E32"/>
    <mergeCell ref="F31:F32"/>
    <mergeCell ref="L31:L32"/>
    <mergeCell ref="E27:E28"/>
    <mergeCell ref="F27:F28"/>
    <mergeCell ref="C27:C28"/>
    <mergeCell ref="D27:D28"/>
    <mergeCell ref="A29:A30"/>
    <mergeCell ref="B29:B30"/>
    <mergeCell ref="C29:C30"/>
    <mergeCell ref="D29:D30"/>
    <mergeCell ref="L27:L28"/>
    <mergeCell ref="A25:A26"/>
    <mergeCell ref="B25:B26"/>
    <mergeCell ref="C25:C26"/>
    <mergeCell ref="D25:D26"/>
    <mergeCell ref="E25:E26"/>
    <mergeCell ref="F25:F26"/>
    <mergeCell ref="L25:L26"/>
    <mergeCell ref="A27:A28"/>
    <mergeCell ref="B27:B28"/>
    <mergeCell ref="E23:E24"/>
    <mergeCell ref="F23:F24"/>
    <mergeCell ref="L23:L24"/>
    <mergeCell ref="A61:A62"/>
    <mergeCell ref="B61:B62"/>
    <mergeCell ref="C61:C62"/>
    <mergeCell ref="D61:D62"/>
    <mergeCell ref="E61:E62"/>
    <mergeCell ref="F61:F62"/>
    <mergeCell ref="A39:A40"/>
    <mergeCell ref="E19:E20"/>
    <mergeCell ref="F19:F20"/>
    <mergeCell ref="C19:C20"/>
    <mergeCell ref="D19:D20"/>
    <mergeCell ref="A23:A24"/>
    <mergeCell ref="B23:B24"/>
    <mergeCell ref="C23:C24"/>
    <mergeCell ref="D23:D24"/>
    <mergeCell ref="L19:L20"/>
    <mergeCell ref="A21:A22"/>
    <mergeCell ref="B21:B22"/>
    <mergeCell ref="C21:C22"/>
    <mergeCell ref="D21:D22"/>
    <mergeCell ref="E21:E22"/>
    <mergeCell ref="F21:F22"/>
    <mergeCell ref="L21:L22"/>
    <mergeCell ref="A19:A20"/>
    <mergeCell ref="B19:B20"/>
    <mergeCell ref="B15:B16"/>
    <mergeCell ref="E15:E16"/>
    <mergeCell ref="A15:A16"/>
    <mergeCell ref="C15:C16"/>
    <mergeCell ref="D15:D1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0" r:id="rId1"/>
  <rowBreaks count="3" manualBreakCount="3">
    <brk id="51" max="15" man="1"/>
    <brk id="65" max="15" man="1"/>
    <brk id="7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RusakVS</cp:lastModifiedBy>
  <cp:lastPrinted>2011-12-03T03:36:08Z</cp:lastPrinted>
  <dcterms:created xsi:type="dcterms:W3CDTF">1996-10-08T23:32:33Z</dcterms:created>
  <dcterms:modified xsi:type="dcterms:W3CDTF">2011-12-26T07:22:01Z</dcterms:modified>
  <cp:category/>
  <cp:version/>
  <cp:contentType/>
  <cp:contentStatus/>
</cp:coreProperties>
</file>